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36_Estado de Situacion Financiera Detallado - LDF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24000" windowHeight="9330"/>
  </bookViews>
  <sheets>
    <sheet name="ESF_DET" sheetId="1" r:id="rId1"/>
  </sheets>
  <definedNames>
    <definedName name="_xlnm.Print_Area" localSheetId="0">ESF_DET!$B$2:$G$82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<sst xmlns="http://schemas.openxmlformats.org/spreadsheetml/2006/main" count="132" uniqueCount="129">
  <si>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</si>
  <si>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</si>
  <si>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</si>
  <si>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</si>
  <si>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</si>
  <si>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</si>
  <si>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</si>
  <si>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</si>
  <si>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</si>
  <si>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</si>
  <si>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</si>
  <si>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</si>
  <si>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</si>
  <si>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</si>
  <si>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</si>
  <si>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</si>
  <si>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</si>
  <si>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</si>
  <si>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</si>
  <si>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</si>
  <si>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</si>
  <si>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</si>
  <si>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</si>
  <si>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</si>
  <si>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</si>
  <si>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</si>
  <si>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</si>
  <si>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</si>
  <si>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</si>
  <si>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</si>
  <si>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</si>
  <si>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</si>
  <si>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</si>
  <si>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</si>
  <si>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</si>
  <si>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</si>
  <si>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</si>
  <si>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</si>
  <si>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</si>
  <si>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</si>
  <si>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</si>
  <si>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</si>
  <si>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</si>
  <si>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</si>
  <si>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</si>
  <si>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</si>
  <si>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</si>
  <si>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</si>
  <si>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</si>
  <si>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</si>
  <si>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</si>
  <si>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</si>
  <si>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</si>
  <si>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</si>
  <si>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</si>
  <si>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</si>
  <si>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</si>
  <si>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</si>
  <si>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</si>
  <si>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</si>
  <si>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</si>
  <si>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</si>
  <si>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</si>
  <si>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</si>
  <si>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</si>
  <si>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</si>
  <si>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</si>
  <si>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</si>
  <si>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</si>
  <si>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</si>
  <si>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</si>
  <si>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</si>
  <si>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</si>
  <si>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</si>
  <si>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</si>
  <si>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</si>
  <si>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</si>
  <si>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</si>
  <si>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</si>
  <si>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</si>
  <si>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</si>
  <si>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</si>
  <si>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</si>
  <si>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</si>
  <si>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</si>
  <si>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</si>
  <si>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</si>
  <si>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</si>
  <si>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</si>
  <si>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</si>
  <si>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</si>
  <si>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</si>
  <si>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</si>
  <si>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</si>
  <si>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</si>
  <si>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</si>
  <si>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</si>
  <si>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</si>
  <si>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</si>
  <si>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</si>
  <si>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</si>
  <si>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</si>
  <si>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</si>
  <si>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</si>
  <si>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</si>
  <si>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</si>
  <si>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</si>
  <si>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</si>
  <si>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</si>
  <si>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</si>
  <si>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</si>
  <si>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</si>
  <si>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</si>
  <si>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</si>
  <si>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</si>
  <si>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</si>
  <si>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</si>
  <si>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</si>
  <si>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</si>
  <si>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</si>
  <si>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</si>
  <si>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UNIVERSIDAD TECNOLÓGICA DE CIUDAD JUÁREZ</t>
  </si>
  <si>
    <t xml:space="preserve">                DR. ARIEL DÍAZ DE LEÓN HERRERA</t>
  </si>
  <si>
    <t xml:space="preserve">                 DIRECTOR DE ADMÓN Y FINANZAS</t>
  </si>
  <si>
    <t xml:space="preserve">               LIC. CARLOS ERNESTO ORTIZ VILLEGAS</t>
  </si>
  <si>
    <t xml:space="preserve">                                    R E C T O R </t>
  </si>
  <si>
    <t>2024 (d)</t>
  </si>
  <si>
    <t>31 de diciembre de 2023 (e)</t>
  </si>
  <si>
    <t>Al 31 de Diciembre de 2024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</si>
</sst>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84667</xdr:colOff>
      <xdr:row>87</xdr:row>
      <xdr:rowOff>158750</xdr:rowOff>
    </xdr:from>
    <xdr:to>
      <xdr:col>2</xdr:col>
      <xdr:colOff>10583</xdr:colOff>
      <xdr:row>87</xdr:row>
      <xdr:rowOff>158750</xdr:rowOff>
    </xdr:to>
    <xdr:cxnSp macro="">
      <xdr:nvCxnSpPr>
        <xdr:cNvPr id="2" name="Conector recto 1"/>
        <xdr:cNvCxnSpPr/>
      </xdr:nvCxnSpPr>
      <xdr:spPr>
        <a:xfrm>
          <a:off x="412750" y="21664083"/>
          <a:ext cx="309033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87</xdr:row>
      <xdr:rowOff>148167</xdr:rowOff>
    </xdr:from>
    <xdr:to>
      <xdr:col>4</xdr:col>
      <xdr:colOff>2995084</xdr:colOff>
      <xdr:row>87</xdr:row>
      <xdr:rowOff>148167</xdr:rowOff>
    </xdr:to>
    <xdr:cxnSp macro="">
      <xdr:nvCxnSpPr>
        <xdr:cNvPr id="3" name="Conector recto 2"/>
        <xdr:cNvCxnSpPr/>
      </xdr:nvCxnSpPr>
      <xdr:spPr>
        <a:xfrm>
          <a:off x="5439833" y="21653500"/>
          <a:ext cx="299508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topLeftCell="A66" zoomScale="90" zoomScaleNormal="90" workbookViewId="0">
      <selection activeCell="B2" sqref="B2:G91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2" t="s">
        <v>121</v>
      </c>
      <c r="C2" s="33"/>
      <c r="D2" s="33"/>
      <c r="E2" s="33"/>
      <c r="F2" s="33"/>
      <c r="G2" s="34"/>
    </row>
    <row r="3" spans="2:8" x14ac:dyDescent="0.25">
      <c r="B3" s="35" t="s">
        <v>1</v>
      </c>
      <c r="C3" s="36"/>
      <c r="D3" s="36"/>
      <c r="E3" s="36"/>
      <c r="F3" s="36"/>
      <c r="G3" s="37"/>
    </row>
    <row r="4" spans="2:8" ht="15" customHeight="1" x14ac:dyDescent="0.25">
      <c r="B4" s="38" t="s">
        <v>128</v>
      </c>
      <c r="C4" s="39"/>
      <c r="D4" s="39"/>
      <c r="E4" s="39"/>
      <c r="F4" s="39"/>
      <c r="G4" s="40"/>
    </row>
    <row r="5" spans="2:8" ht="15.75" thickBot="1" x14ac:dyDescent="0.3">
      <c r="B5" s="41" t="s">
        <v>2</v>
      </c>
      <c r="C5" s="42"/>
      <c r="D5" s="42"/>
      <c r="E5" s="42"/>
      <c r="F5" s="42"/>
      <c r="G5" s="43"/>
    </row>
    <row r="6" spans="2:8" ht="39.6" customHeight="1" thickBot="1" x14ac:dyDescent="0.3">
      <c r="B6" s="3" t="s">
        <v>3</v>
      </c>
      <c r="C6" s="30" t="s">
        <v>126</v>
      </c>
      <c r="D6" s="30" t="s">
        <v>127</v>
      </c>
      <c r="E6" s="3" t="s">
        <v>3</v>
      </c>
      <c r="F6" s="30" t="s">
        <v>126</v>
      </c>
      <c r="G6" s="30" t="s">
        <v>127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79469687.700000003</v>
      </c>
      <c r="D9" s="19">
        <f>SUM(D10:D16)</f>
        <v>66389027.479999997</v>
      </c>
      <c r="E9" s="11" t="s">
        <v>9</v>
      </c>
      <c r="F9" s="19">
        <f>SUM(F10:F18)</f>
        <v>27234028.350000001</v>
      </c>
      <c r="G9" s="19">
        <f>SUM(G10:G18)</f>
        <v>27547735.559999999</v>
      </c>
    </row>
    <row r="10" spans="2:8" x14ac:dyDescent="0.25">
      <c r="B10" s="12" t="s">
        <v>10</v>
      </c>
      <c r="C10" s="25">
        <v>0</v>
      </c>
      <c r="D10" s="25">
        <v>0</v>
      </c>
      <c r="E10" s="13" t="s">
        <v>11</v>
      </c>
      <c r="F10" s="25">
        <v>27234028.350000001</v>
      </c>
      <c r="G10" s="25">
        <v>27547735.559999999</v>
      </c>
    </row>
    <row r="11" spans="2:8" x14ac:dyDescent="0.25">
      <c r="B11" s="12" t="s">
        <v>12</v>
      </c>
      <c r="C11" s="25">
        <v>0</v>
      </c>
      <c r="D11" s="25">
        <v>0</v>
      </c>
      <c r="E11" s="13" t="s">
        <v>13</v>
      </c>
      <c r="F11" s="25">
        <v>0</v>
      </c>
      <c r="G11" s="25">
        <v>0</v>
      </c>
    </row>
    <row r="12" spans="2:8" ht="24" x14ac:dyDescent="0.25">
      <c r="B12" s="12" t="s">
        <v>14</v>
      </c>
      <c r="C12" s="25">
        <v>79469687.700000003</v>
      </c>
      <c r="D12" s="25">
        <v>66389027.479999997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0</v>
      </c>
      <c r="D13" s="25">
        <v>0</v>
      </c>
      <c r="E13" s="13" t="s">
        <v>17</v>
      </c>
      <c r="F13" s="25">
        <v>0</v>
      </c>
      <c r="G13" s="25">
        <v>0</v>
      </c>
    </row>
    <row r="14" spans="2:8" ht="22.3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0</v>
      </c>
      <c r="G16" s="25">
        <v>0</v>
      </c>
    </row>
    <row r="17" spans="2:7" ht="24" x14ac:dyDescent="0.25">
      <c r="B17" s="10" t="s">
        <v>24</v>
      </c>
      <c r="C17" s="19">
        <f>SUM(C18:C24)</f>
        <v>43875272.009999998</v>
      </c>
      <c r="D17" s="19">
        <f>SUM(D18:D24)</f>
        <v>41991791.259999998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0</v>
      </c>
      <c r="G18" s="25">
        <v>0</v>
      </c>
    </row>
    <row r="19" spans="2:7" x14ac:dyDescent="0.25">
      <c r="B19" s="12" t="s">
        <v>28</v>
      </c>
      <c r="C19" s="25">
        <v>0</v>
      </c>
      <c r="D19" s="25">
        <v>0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43875272.009999998</v>
      </c>
      <c r="D20" s="25">
        <v>41991791.259999998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0</v>
      </c>
      <c r="D24" s="25">
        <v>0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2450012.39</v>
      </c>
      <c r="D25" s="19">
        <f>SUM(D26:D30)</f>
        <v>258826.82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2450012.39</v>
      </c>
      <c r="D26" s="25">
        <v>258826.82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0</v>
      </c>
      <c r="G27" s="19">
        <f>SUM(G28:G30)</f>
        <v>0</v>
      </c>
    </row>
    <row r="28" spans="2:7" ht="24" x14ac:dyDescent="0.25">
      <c r="B28" s="12" t="s">
        <v>46</v>
      </c>
      <c r="C28" s="25">
        <v>0</v>
      </c>
      <c r="D28" s="25">
        <v>0</v>
      </c>
      <c r="E28" s="13" t="s">
        <v>47</v>
      </c>
      <c r="F28" s="25">
        <v>0</v>
      </c>
      <c r="G28" s="25">
        <v>0</v>
      </c>
    </row>
    <row r="29" spans="2:7" ht="25.35" customHeight="1" x14ac:dyDescent="0.25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9.1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18522227.489999998</v>
      </c>
      <c r="G31" s="19">
        <f>SUM(G32:G37)</f>
        <v>14052376.35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18522227.489999998</v>
      </c>
      <c r="G32" s="25">
        <v>14052376.35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7742328.8700000001</v>
      </c>
      <c r="G38" s="19">
        <f>SUM(G39:G41)</f>
        <v>7520044.6600000001</v>
      </c>
    </row>
    <row r="39" spans="2:7" ht="24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412084</v>
      </c>
      <c r="D41" s="19">
        <f>SUM(D42:D45)</f>
        <v>412084</v>
      </c>
      <c r="E41" s="13" t="s">
        <v>73</v>
      </c>
      <c r="F41" s="25">
        <v>7742328.8700000001</v>
      </c>
      <c r="G41" s="25">
        <v>7520044.6600000001</v>
      </c>
    </row>
    <row r="42" spans="2:7" x14ac:dyDescent="0.25">
      <c r="B42" s="12" t="s">
        <v>74</v>
      </c>
      <c r="C42" s="25">
        <v>412084</v>
      </c>
      <c r="D42" s="25">
        <v>412084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126207056.09999999</v>
      </c>
      <c r="D47" s="19">
        <f>SUM(D41,D38,D37,D31,D25,D17,D9)</f>
        <v>109051729.56</v>
      </c>
      <c r="E47" s="6" t="s">
        <v>83</v>
      </c>
      <c r="F47" s="19">
        <f>SUM(F42,F38,F31,F27,F26,F23,F19,F9)</f>
        <v>53498584.710000001</v>
      </c>
      <c r="G47" s="19">
        <f>SUM(G42,G38,G31,G27,G26,G23,G19,G9)</f>
        <v>49120156.569999993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0</v>
      </c>
      <c r="D50" s="25">
        <v>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266291439.27000001</v>
      </c>
      <c r="D52" s="25">
        <v>239692281.5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201922628.06</v>
      </c>
      <c r="D53" s="25">
        <v>191920467.83000001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0</v>
      </c>
      <c r="D54" s="25">
        <v>0</v>
      </c>
      <c r="E54" s="11" t="s">
        <v>95</v>
      </c>
      <c r="F54" s="25">
        <v>3083760.28</v>
      </c>
      <c r="G54" s="25">
        <v>3082258.05</v>
      </c>
    </row>
    <row r="55" spans="2:7" ht="21" customHeight="1" x14ac:dyDescent="0.25">
      <c r="B55" s="10" t="s">
        <v>96</v>
      </c>
      <c r="C55" s="25">
        <v>-111720647.69</v>
      </c>
      <c r="D55" s="25">
        <v>-106600207.3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3083760.28</v>
      </c>
      <c r="G57" s="19">
        <f>SUM(G50:G55)</f>
        <v>3082258.05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56582344.990000002</v>
      </c>
      <c r="G59" s="19">
        <f>SUM(G47,G57)</f>
        <v>52202414.61999999</v>
      </c>
    </row>
    <row r="60" spans="2:7" ht="24" x14ac:dyDescent="0.25">
      <c r="B60" s="4" t="s">
        <v>103</v>
      </c>
      <c r="C60" s="19">
        <f>SUM(C50:C58)</f>
        <v>356493419.64000005</v>
      </c>
      <c r="D60" s="19">
        <f>SUM(D50:D58)</f>
        <v>325012542.03000003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482700475.74000001</v>
      </c>
      <c r="D62" s="19">
        <f>SUM(D47,D60)</f>
        <v>434064271.59000003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356493419.63</v>
      </c>
      <c r="G63" s="19">
        <f>SUM(G64:G66)</f>
        <v>325012542.01999998</v>
      </c>
    </row>
    <row r="64" spans="2:7" x14ac:dyDescent="0.25">
      <c r="B64" s="14"/>
      <c r="C64" s="22"/>
      <c r="D64" s="22"/>
      <c r="E64" s="11" t="s">
        <v>107</v>
      </c>
      <c r="F64" s="25">
        <v>356493419.63</v>
      </c>
      <c r="G64" s="25">
        <v>325012542.01999998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69624711.120000005</v>
      </c>
      <c r="G68" s="19">
        <f>SUM(G69:G73)</f>
        <v>56849314.950000003</v>
      </c>
    </row>
    <row r="69" spans="2:7" x14ac:dyDescent="0.25">
      <c r="B69" s="14"/>
      <c r="C69" s="22"/>
      <c r="D69" s="22"/>
      <c r="E69" s="11" t="s">
        <v>111</v>
      </c>
      <c r="F69" s="25">
        <v>21317234.960000001</v>
      </c>
      <c r="G69" s="25">
        <v>27649303.260000002</v>
      </c>
    </row>
    <row r="70" spans="2:7" x14ac:dyDescent="0.25">
      <c r="B70" s="14"/>
      <c r="C70" s="22"/>
      <c r="D70" s="22"/>
      <c r="E70" s="11" t="s">
        <v>112</v>
      </c>
      <c r="F70" s="25">
        <v>48307476.159999996</v>
      </c>
      <c r="G70" s="25">
        <v>29200011.690000001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0</v>
      </c>
      <c r="G73" s="25">
        <v>0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25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25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6.1" customHeight="1" x14ac:dyDescent="0.25">
      <c r="B79" s="14"/>
      <c r="C79" s="22"/>
      <c r="D79" s="22"/>
      <c r="E79" s="6" t="s">
        <v>119</v>
      </c>
      <c r="F79" s="19">
        <f>SUM(F63,F68,F75)</f>
        <v>426118130.75</v>
      </c>
      <c r="G79" s="19">
        <f>SUM(G63,G68,G75)</f>
        <v>381861856.96999997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482700475.74000001</v>
      </c>
      <c r="G81" s="19">
        <f>SUM(G59,G79)</f>
        <v>434064271.58999997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31"/>
      <c r="C88" s="31"/>
      <c r="D88" s="31"/>
      <c r="E88" s="31"/>
      <c r="F88" s="31"/>
      <c r="G88" s="31"/>
    </row>
    <row r="89" spans="2:7" s="28" customFormat="1" x14ac:dyDescent="0.25">
      <c r="B89" s="31" t="s">
        <v>122</v>
      </c>
      <c r="C89" s="31"/>
      <c r="D89" s="31"/>
      <c r="E89" s="31" t="s">
        <v>124</v>
      </c>
      <c r="F89" s="31"/>
      <c r="G89" s="31"/>
    </row>
    <row r="90" spans="2:7" s="28" customFormat="1" x14ac:dyDescent="0.25">
      <c r="B90" s="31" t="s">
        <v>123</v>
      </c>
      <c r="C90" s="31"/>
      <c r="D90" s="31"/>
      <c r="E90" s="31" t="s">
        <v>125</v>
      </c>
      <c r="F90" s="31"/>
      <c r="G90" s="31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cp:lastPrinted>2025-01-29T19:03:05Z</cp:lastPrinted>
  <dcterms:created xsi:type="dcterms:W3CDTF">2020-01-08T19:54:23Z</dcterms:created>
  <dcterms:modified xsi:type="dcterms:W3CDTF">2025-01-29T19:04:08Z</dcterms:modified>
</cp:coreProperties>
</file>